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0" i="1" l="1"/>
  <c r="E15" i="1"/>
  <c r="E10" i="1"/>
  <c r="E11" i="1"/>
  <c r="E4" i="1"/>
  <c r="E22" i="1" s="1"/>
</calcChain>
</file>

<file path=xl/sharedStrings.xml><?xml version="1.0" encoding="utf-8"?>
<sst xmlns="http://schemas.openxmlformats.org/spreadsheetml/2006/main" count="51" uniqueCount="42">
  <si>
    <t xml:space="preserve">Zestawienie rzeczowo – finansowe </t>
  </si>
  <si>
    <t xml:space="preserve">Zestawienie zadań </t>
  </si>
  <si>
    <t>Mierniki</t>
  </si>
  <si>
    <t>Ilość</t>
  </si>
  <si>
    <t>Lp.</t>
  </si>
  <si>
    <t>Realizacja Planu Komunikacji z lokalną społecznością w tym:</t>
  </si>
  <si>
    <t>1.1</t>
  </si>
  <si>
    <t>1.2</t>
  </si>
  <si>
    <t>Zatrudnienie pracowników w łącznym wymiarze etatów zgodnie z par. 5 ust 1 pkt 3 umowy o przyznaniu pomocy</t>
  </si>
  <si>
    <t xml:space="preserve">2.1 </t>
  </si>
  <si>
    <t>Jednostka miary</t>
  </si>
  <si>
    <t>Doskonalenie zawodowe osób uczstniczących w realizacji LSR poprzez:</t>
  </si>
  <si>
    <t>2.1.1</t>
  </si>
  <si>
    <t>Realizacja wykonanego planu szkoleń dla członków organu decyzyjnego i pracowników biura LGD</t>
  </si>
  <si>
    <t>Realizacja doradztwa na rzecz potencjalnych beneficjentów LSR</t>
  </si>
  <si>
    <t>4.1</t>
  </si>
  <si>
    <t>4.2</t>
  </si>
  <si>
    <t>4.3</t>
  </si>
  <si>
    <t>Inne zadania</t>
  </si>
  <si>
    <t>5.1</t>
  </si>
  <si>
    <t>2.2</t>
  </si>
  <si>
    <t>Wartość (w PLN)</t>
  </si>
  <si>
    <t>Strona internetowa</t>
  </si>
  <si>
    <t>usługa</t>
  </si>
  <si>
    <t xml:space="preserve">Artykuł w prasie </t>
  </si>
  <si>
    <t>1.3</t>
  </si>
  <si>
    <t>Reklama w radio</t>
  </si>
  <si>
    <t>1.4</t>
  </si>
  <si>
    <t>Ulotka, Folder</t>
  </si>
  <si>
    <t>Spotkania informacyjne - indywidualne</t>
  </si>
  <si>
    <t>szt</t>
  </si>
  <si>
    <t>Spotkania integracyjne - plenerowe</t>
  </si>
  <si>
    <t>1.5</t>
  </si>
  <si>
    <t>Konferencja</t>
  </si>
  <si>
    <t>Szkolenia dla potencjalnych beneficjentów</t>
  </si>
  <si>
    <t>4.4</t>
  </si>
  <si>
    <t>Szkolenia dla Rady Programowej, Zarządu i pracowników Biura LGD</t>
  </si>
  <si>
    <t>Wynagrodzenia pracowników Biura LGD</t>
  </si>
  <si>
    <t>m-c</t>
  </si>
  <si>
    <t xml:space="preserve">SUMA </t>
  </si>
  <si>
    <t>Szkolenia dla grup defaworyzowanych</t>
  </si>
  <si>
    <t>Koszty utrzymania Biura LGD (czynsz, sprzątanie, porady prawne, art.biurowe i czystości, media, itp.)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</si>
</sst>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4" fontId="4" fillId="0" borderId="1" xfId="0" applyNumberFormat="1" applyFont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/>
    <xf numFmtId="4" fontId="5" fillId="0" borderId="1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B26" sqref="B26"/>
    </sheetView>
  </sheetViews>
  <sheetFormatPr defaultRowHeight="15" x14ac:dyDescent="0.25"/>
  <cols>
    <col min="2" max="2" width="61.28515625" bestFit="1" customWidth="1"/>
    <col min="3" max="3" width="20.5703125" customWidth="1"/>
    <col min="4" max="4" width="12.140625" customWidth="1"/>
    <col min="5" max="5" width="22.28515625" bestFit="1" customWidth="1"/>
  </cols>
  <sheetData>
    <row r="1" spans="1:7" ht="18.75" x14ac:dyDescent="0.3">
      <c r="A1" s="9" t="s">
        <v>0</v>
      </c>
      <c r="B1" s="10"/>
      <c r="C1" s="10"/>
      <c r="D1" s="10"/>
      <c r="E1" s="10"/>
      <c r="F1" s="2"/>
      <c r="G1" s="2"/>
    </row>
    <row r="2" spans="1:7" ht="18.75" x14ac:dyDescent="0.3">
      <c r="A2" s="12" t="s">
        <v>4</v>
      </c>
      <c r="B2" s="11" t="s">
        <v>1</v>
      </c>
      <c r="C2" s="9" t="s">
        <v>2</v>
      </c>
      <c r="D2" s="9"/>
      <c r="E2" s="9"/>
      <c r="F2" s="1"/>
      <c r="G2" s="1"/>
    </row>
    <row r="3" spans="1:7" ht="18.75" x14ac:dyDescent="0.3">
      <c r="A3" s="13"/>
      <c r="B3" s="11"/>
      <c r="C3" s="8" t="s">
        <v>10</v>
      </c>
      <c r="D3" s="8" t="s">
        <v>3</v>
      </c>
      <c r="E3" s="8" t="s">
        <v>21</v>
      </c>
    </row>
    <row r="4" spans="1:7" x14ac:dyDescent="0.25">
      <c r="A4" s="5">
        <v>1</v>
      </c>
      <c r="B4" s="4" t="s">
        <v>5</v>
      </c>
      <c r="C4" s="17"/>
      <c r="D4" s="17"/>
      <c r="E4" s="18">
        <f>SUM(E5:E9)</f>
        <v>106000</v>
      </c>
    </row>
    <row r="5" spans="1:7" x14ac:dyDescent="0.25">
      <c r="A5" s="5" t="s">
        <v>6</v>
      </c>
      <c r="B5" s="3" t="s">
        <v>22</v>
      </c>
      <c r="C5" s="3" t="s">
        <v>23</v>
      </c>
      <c r="D5" s="3">
        <v>14</v>
      </c>
      <c r="E5" s="14">
        <v>6000</v>
      </c>
    </row>
    <row r="6" spans="1:7" x14ac:dyDescent="0.25">
      <c r="A6" s="5" t="s">
        <v>7</v>
      </c>
      <c r="B6" s="3" t="s">
        <v>24</v>
      </c>
      <c r="C6" s="3" t="s">
        <v>23</v>
      </c>
      <c r="D6" s="3">
        <v>7</v>
      </c>
      <c r="E6" s="14">
        <v>4000</v>
      </c>
    </row>
    <row r="7" spans="1:7" x14ac:dyDescent="0.25">
      <c r="A7" s="5" t="s">
        <v>25</v>
      </c>
      <c r="B7" s="3" t="s">
        <v>26</v>
      </c>
      <c r="C7" s="3" t="s">
        <v>23</v>
      </c>
      <c r="D7" s="3">
        <v>21</v>
      </c>
      <c r="E7" s="14">
        <v>8000</v>
      </c>
    </row>
    <row r="8" spans="1:7" x14ac:dyDescent="0.25">
      <c r="A8" s="5" t="s">
        <v>27</v>
      </c>
      <c r="B8" s="3" t="s">
        <v>28</v>
      </c>
      <c r="C8" s="3" t="s">
        <v>23</v>
      </c>
      <c r="D8" s="3">
        <v>9</v>
      </c>
      <c r="E8" s="14">
        <v>60000</v>
      </c>
    </row>
    <row r="9" spans="1:7" x14ac:dyDescent="0.25">
      <c r="A9" s="5" t="s">
        <v>32</v>
      </c>
      <c r="B9" s="3" t="s">
        <v>33</v>
      </c>
      <c r="C9" s="3" t="s">
        <v>23</v>
      </c>
      <c r="D9" s="3">
        <v>3</v>
      </c>
      <c r="E9" s="14">
        <v>28000</v>
      </c>
    </row>
    <row r="10" spans="1:7" ht="29.25" x14ac:dyDescent="0.25">
      <c r="A10" s="5">
        <v>2</v>
      </c>
      <c r="B10" s="6" t="s">
        <v>8</v>
      </c>
      <c r="C10" s="17"/>
      <c r="D10" s="17"/>
      <c r="E10" s="18">
        <f>E13+E12</f>
        <v>1734560</v>
      </c>
    </row>
    <row r="11" spans="1:7" ht="30" x14ac:dyDescent="0.25">
      <c r="A11" s="5" t="s">
        <v>9</v>
      </c>
      <c r="B11" s="7" t="s">
        <v>11</v>
      </c>
      <c r="C11" s="17"/>
      <c r="D11" s="17"/>
      <c r="E11" s="14">
        <f>E12</f>
        <v>50000</v>
      </c>
    </row>
    <row r="12" spans="1:7" x14ac:dyDescent="0.25">
      <c r="A12" s="5" t="s">
        <v>12</v>
      </c>
      <c r="B12" s="3" t="s">
        <v>36</v>
      </c>
      <c r="C12" s="3" t="s">
        <v>30</v>
      </c>
      <c r="D12" s="3">
        <v>10</v>
      </c>
      <c r="E12" s="14">
        <v>50000</v>
      </c>
    </row>
    <row r="13" spans="1:7" x14ac:dyDescent="0.25">
      <c r="A13" s="5" t="s">
        <v>20</v>
      </c>
      <c r="B13" s="3" t="s">
        <v>37</v>
      </c>
      <c r="C13" s="3" t="s">
        <v>38</v>
      </c>
      <c r="D13" s="3">
        <v>82</v>
      </c>
      <c r="E13" s="14">
        <v>1684560</v>
      </c>
    </row>
    <row r="14" spans="1:7" ht="29.25" x14ac:dyDescent="0.25">
      <c r="A14" s="5">
        <v>3</v>
      </c>
      <c r="B14" s="6" t="s">
        <v>13</v>
      </c>
      <c r="C14" s="17"/>
      <c r="D14" s="17"/>
      <c r="E14" s="4">
        <v>0</v>
      </c>
    </row>
    <row r="15" spans="1:7" x14ac:dyDescent="0.25">
      <c r="A15" s="5">
        <v>4</v>
      </c>
      <c r="B15" s="4" t="s">
        <v>14</v>
      </c>
      <c r="C15" s="17"/>
      <c r="D15" s="17"/>
      <c r="E15" s="18">
        <f>SUM(E16:E19)</f>
        <v>528600</v>
      </c>
    </row>
    <row r="16" spans="1:7" x14ac:dyDescent="0.25">
      <c r="A16" s="5" t="s">
        <v>15</v>
      </c>
      <c r="B16" s="3" t="s">
        <v>29</v>
      </c>
      <c r="C16" s="3" t="s">
        <v>30</v>
      </c>
      <c r="D16" s="3">
        <v>440</v>
      </c>
      <c r="E16" s="14">
        <v>1000</v>
      </c>
    </row>
    <row r="17" spans="1:5" x14ac:dyDescent="0.25">
      <c r="A17" s="5" t="s">
        <v>16</v>
      </c>
      <c r="B17" s="3" t="s">
        <v>31</v>
      </c>
      <c r="C17" s="3" t="s">
        <v>30</v>
      </c>
      <c r="D17" s="3">
        <v>28</v>
      </c>
      <c r="E17" s="14">
        <v>504000</v>
      </c>
    </row>
    <row r="18" spans="1:5" x14ac:dyDescent="0.25">
      <c r="A18" s="5" t="s">
        <v>17</v>
      </c>
      <c r="B18" s="3" t="s">
        <v>34</v>
      </c>
      <c r="C18" s="3" t="s">
        <v>30</v>
      </c>
      <c r="D18" s="3">
        <v>10</v>
      </c>
      <c r="E18" s="14">
        <v>22000</v>
      </c>
    </row>
    <row r="19" spans="1:5" x14ac:dyDescent="0.25">
      <c r="A19" s="5" t="s">
        <v>35</v>
      </c>
      <c r="B19" s="3" t="s">
        <v>40</v>
      </c>
      <c r="C19" s="3" t="s">
        <v>30</v>
      </c>
      <c r="D19" s="3">
        <v>8</v>
      </c>
      <c r="E19" s="14">
        <v>1600</v>
      </c>
    </row>
    <row r="20" spans="1:5" x14ac:dyDescent="0.25">
      <c r="A20" s="5">
        <v>5</v>
      </c>
      <c r="B20" s="4" t="s">
        <v>18</v>
      </c>
      <c r="C20" s="17"/>
      <c r="D20" s="17"/>
      <c r="E20" s="18">
        <f>E21</f>
        <v>148340</v>
      </c>
    </row>
    <row r="21" spans="1:5" ht="30" x14ac:dyDescent="0.25">
      <c r="A21" s="5" t="s">
        <v>19</v>
      </c>
      <c r="B21" s="7" t="s">
        <v>41</v>
      </c>
      <c r="C21" s="3" t="s">
        <v>38</v>
      </c>
      <c r="D21" s="3">
        <v>82</v>
      </c>
      <c r="E21" s="14">
        <v>148340</v>
      </c>
    </row>
    <row r="22" spans="1:5" ht="29.25" customHeight="1" x14ac:dyDescent="0.25">
      <c r="A22" s="19" t="s">
        <v>39</v>
      </c>
      <c r="B22" s="20"/>
      <c r="C22" s="15"/>
      <c r="D22" s="16"/>
      <c r="E22" s="18">
        <f>E4+E10+E15+E20</f>
        <v>2517500</v>
      </c>
    </row>
  </sheetData>
  <mergeCells count="6">
    <mergeCell ref="C2:E2"/>
    <mergeCell ref="A1:E1"/>
    <mergeCell ref="B2:B3"/>
    <mergeCell ref="A2:A3"/>
    <mergeCell ref="A22:B22"/>
    <mergeCell ref="C22:D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2016-11-23T10:16:37Z</dcterms:modified>
</cp:coreProperties>
</file>